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Jud'!$A$1:$T$47</definedName>
  </definedNames>
  <calcPr fullCalcOnLoad="1"/>
</workbook>
</file>

<file path=xl/sharedStrings.xml><?xml version="1.0" encoding="utf-8"?>
<sst xmlns="http://schemas.openxmlformats.org/spreadsheetml/2006/main" count="98" uniqueCount="82">
  <si>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</si>
  <si>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</si>
  <si>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</si>
  <si>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</si>
  <si>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</si>
  <si>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</si>
  <si>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</si>
  <si>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</si>
  <si>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</si>
  <si>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</si>
  <si>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</si>
  <si>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</si>
  <si>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</si>
  <si>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</si>
  <si>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</si>
  <si>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</si>
  <si>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</si>
  <si>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</si>
  <si>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</si>
  <si>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</si>
  <si>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</si>
  <si>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</si>
  <si>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</si>
  <si>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</si>
  <si>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</si>
  <si>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</si>
  <si>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</si>
  <si>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</si>
  <si>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</si>
  <si>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</si>
  <si>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</si>
  <si>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</si>
  <si>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</si>
  <si>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</si>
  <si>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</si>
  <si>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</si>
  <si>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</si>
  <si>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</si>
  <si>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</si>
  <si>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</si>
  <si>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</si>
  <si>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</si>
  <si>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</si>
  <si>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</si>
  <si>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</si>
  <si>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</si>
  <si>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</si>
  <si>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</si>
  <si>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</si>
  <si>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</si>
  <si>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</si>
  <si>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</si>
  <si>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</si>
  <si>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</si>
  <si>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</si>
  <si>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</si>
  <si>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</si>
  <si>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</si>
  <si>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</si>
  <si>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</si>
  <si>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</si>
  <si>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</si>
  <si>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</si>
  <si>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</si>
  <si>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</si>
  <si>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</si>
  <si>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</si>
  <si>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</si>
  <si>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</si>
  <si>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</si>
  <si>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</si>
  <si>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</si>
  <si>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 xml:space="preserve"> </t>
  </si>
  <si>
    <t>Nr. total înmatriculări în perioada 01.01.2020 - 31.01.2020</t>
  </si>
  <si>
    <t>GEIE</t>
  </si>
  <si>
    <t>GIE</t>
  </si>
  <si>
    <t>SCS</t>
  </si>
  <si>
    <t>Nr. înmatriculări în perioada 01.01.2020 - 31.01.2020</t>
  </si>
  <si>
    <t>Înmatriculări în perioada 01.01.2021 - 31.01.2021 comparativ cu aceeaşi perioadă a anului trecut</t>
  </si>
  <si>
    <t>Nr. total înmatriculări în perioada 01.01.2021 - 31.01.2021</t>
  </si>
  <si>
    <t>Înmatriculări efectuate în perioada 01.01.2021 - 31.01.2021 comparativ cu aceeaşi perioadă a anului trecut</t>
  </si>
  <si>
    <t>Nr. înmatriculări în perioada 01.01.2021 - 31.01.2021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</si>
</sst>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0" fontId="6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0" fontId="6" fillId="0" borderId="10" xfId="59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left" vertical="top" wrapText="1"/>
    </xf>
    <xf numFmtId="10" fontId="6" fillId="0" borderId="10" xfId="59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161925</xdr:rowOff>
    </xdr:from>
    <xdr:to>
      <xdr:col>18</xdr:col>
      <xdr:colOff>809625</xdr:colOff>
      <xdr:row>40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04875" y="1819275"/>
          <a:ext cx="701992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161925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09625"/>
          <a:ext cx="4000500" cy="282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tabSelected="1" zoomScalePageLayoutView="0" workbookViewId="0" topLeftCell="A1">
      <selection activeCell="S3" sqref="S3:S4"/>
    </sheetView>
  </sheetViews>
  <sheetFormatPr defaultColWidth="9.140625" defaultRowHeight="12.75"/>
  <cols>
    <col min="1" max="1" width="13.8515625" style="1" bestFit="1" customWidth="1"/>
    <col min="2" max="2" width="3.57421875" style="1" bestFit="1" customWidth="1"/>
    <col min="3" max="3" width="3.00390625" style="1" bestFit="1" customWidth="1"/>
    <col min="4" max="4" width="4.00390625" style="1" bestFit="1" customWidth="1"/>
    <col min="5" max="5" width="5.00390625" style="1" bestFit="1" customWidth="1"/>
    <col min="6" max="6" width="4.00390625" style="1" bestFit="1" customWidth="1"/>
    <col min="7" max="7" width="4.8515625" style="1" customWidth="1"/>
    <col min="8" max="8" width="5.00390625" style="1" bestFit="1" customWidth="1"/>
    <col min="9" max="9" width="21.28125" style="1" customWidth="1"/>
    <col min="10" max="10" width="3.57421875" style="1" bestFit="1" customWidth="1"/>
    <col min="11" max="11" width="5.28125" style="1" bestFit="1" customWidth="1"/>
    <col min="12" max="14" width="4.00390625" style="1" customWidth="1"/>
    <col min="15" max="15" width="5.421875" style="1" customWidth="1"/>
    <col min="16" max="16" width="5.00390625" style="1" bestFit="1" customWidth="1"/>
    <col min="17" max="17" width="4.8515625" style="3" bestFit="1" customWidth="1"/>
    <col min="18" max="18" width="6.00390625" style="3" bestFit="1" customWidth="1"/>
    <col min="19" max="19" width="21.7109375" style="1" customWidth="1"/>
    <col min="20" max="20" width="9.57421875" style="1" bestFit="1" customWidth="1"/>
    <col min="21" max="22" width="1.421875" style="1" bestFit="1" customWidth="1"/>
    <col min="23" max="16384" width="9.140625" style="1" customWidth="1"/>
  </cols>
  <sheetData>
    <row r="1" spans="1:20" ht="12.75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5.5" customHeight="1">
      <c r="A3" s="29" t="s">
        <v>6</v>
      </c>
      <c r="B3" s="30" t="s">
        <v>81</v>
      </c>
      <c r="C3" s="30"/>
      <c r="D3" s="30"/>
      <c r="E3" s="30"/>
      <c r="F3" s="30"/>
      <c r="G3" s="30"/>
      <c r="H3" s="30"/>
      <c r="I3" s="28" t="s">
        <v>79</v>
      </c>
      <c r="J3" s="30" t="s">
        <v>77</v>
      </c>
      <c r="K3" s="30"/>
      <c r="L3" s="30"/>
      <c r="M3" s="30"/>
      <c r="N3" s="30"/>
      <c r="O3" s="30"/>
      <c r="P3" s="30"/>
      <c r="Q3" s="30"/>
      <c r="R3" s="30"/>
      <c r="S3" s="28" t="s">
        <v>73</v>
      </c>
      <c r="T3" s="27" t="s">
        <v>69</v>
      </c>
    </row>
    <row r="4" spans="1:20" ht="15.75" customHeight="1">
      <c r="A4" s="29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76</v>
      </c>
      <c r="H4" s="6" t="s">
        <v>5</v>
      </c>
      <c r="I4" s="28"/>
      <c r="J4" s="6" t="s">
        <v>0</v>
      </c>
      <c r="K4" s="6" t="s">
        <v>74</v>
      </c>
      <c r="L4" s="6" t="s">
        <v>75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76</v>
      </c>
      <c r="R4" s="6" t="s">
        <v>5</v>
      </c>
      <c r="S4" s="28"/>
      <c r="T4" s="27"/>
    </row>
    <row r="5" spans="1:20" ht="12.75">
      <c r="A5" s="21" t="s">
        <v>7</v>
      </c>
      <c r="B5" s="7">
        <v>1</v>
      </c>
      <c r="C5" s="7"/>
      <c r="D5" s="7">
        <v>7</v>
      </c>
      <c r="E5" s="7">
        <v>87</v>
      </c>
      <c r="F5" s="7"/>
      <c r="G5" s="7"/>
      <c r="H5" s="7">
        <v>154</v>
      </c>
      <c r="I5" s="13">
        <f>SUM(B5:H5)</f>
        <v>249</v>
      </c>
      <c r="J5" s="7"/>
      <c r="K5" s="7"/>
      <c r="L5" s="7"/>
      <c r="M5" s="7">
        <v>1</v>
      </c>
      <c r="N5" s="7">
        <v>5</v>
      </c>
      <c r="O5" s="7">
        <v>88</v>
      </c>
      <c r="P5" s="7"/>
      <c r="Q5" s="7"/>
      <c r="R5" s="7">
        <v>121</v>
      </c>
      <c r="S5" s="13">
        <f aca="true" t="shared" si="0" ref="S5:S47">SUM(J5:R5)</f>
        <v>215</v>
      </c>
      <c r="T5" s="22">
        <f aca="true" t="shared" si="1" ref="T5:T47">(I5-S5)/S5</f>
        <v>0.15813953488372093</v>
      </c>
    </row>
    <row r="6" spans="1:20" ht="12.75">
      <c r="A6" s="21" t="s">
        <v>8</v>
      </c>
      <c r="B6" s="7">
        <v>3</v>
      </c>
      <c r="C6" s="7"/>
      <c r="D6" s="7">
        <v>33</v>
      </c>
      <c r="E6" s="7">
        <v>40</v>
      </c>
      <c r="F6" s="7"/>
      <c r="G6" s="7"/>
      <c r="H6" s="7">
        <v>194</v>
      </c>
      <c r="I6" s="13">
        <f>SUM(B6:H6)</f>
        <v>270</v>
      </c>
      <c r="J6" s="7"/>
      <c r="K6" s="7"/>
      <c r="L6" s="7"/>
      <c r="M6" s="7">
        <v>2</v>
      </c>
      <c r="N6" s="7">
        <v>24</v>
      </c>
      <c r="O6" s="7">
        <v>54</v>
      </c>
      <c r="P6" s="7"/>
      <c r="Q6" s="7"/>
      <c r="R6" s="7">
        <v>131</v>
      </c>
      <c r="S6" s="13">
        <f t="shared" si="0"/>
        <v>211</v>
      </c>
      <c r="T6" s="22">
        <f t="shared" si="1"/>
        <v>0.2796208530805687</v>
      </c>
    </row>
    <row r="7" spans="1:24" ht="12.75">
      <c r="A7" s="21" t="s">
        <v>9</v>
      </c>
      <c r="B7" s="7"/>
      <c r="C7" s="7">
        <v>5</v>
      </c>
      <c r="D7" s="7">
        <v>14</v>
      </c>
      <c r="E7" s="7">
        <v>30</v>
      </c>
      <c r="F7" s="7"/>
      <c r="G7" s="7"/>
      <c r="H7" s="7">
        <v>245</v>
      </c>
      <c r="I7" s="13">
        <f>SUM(B7:H7)</f>
        <v>294</v>
      </c>
      <c r="J7" s="7">
        <v>1</v>
      </c>
      <c r="K7" s="7"/>
      <c r="L7" s="7"/>
      <c r="M7" s="7">
        <v>2</v>
      </c>
      <c r="N7" s="7">
        <v>15</v>
      </c>
      <c r="O7" s="7">
        <v>44</v>
      </c>
      <c r="P7" s="7"/>
      <c r="Q7" s="7"/>
      <c r="R7" s="7">
        <v>192</v>
      </c>
      <c r="S7" s="13">
        <f t="shared" si="0"/>
        <v>254</v>
      </c>
      <c r="T7" s="22">
        <f t="shared" si="1"/>
        <v>0.15748031496062992</v>
      </c>
      <c r="U7" s="1" t="s">
        <v>72</v>
      </c>
      <c r="X7" s="1" t="s">
        <v>72</v>
      </c>
    </row>
    <row r="8" spans="1:20" ht="12.75">
      <c r="A8" s="21" t="s">
        <v>10</v>
      </c>
      <c r="B8" s="7"/>
      <c r="C8" s="7"/>
      <c r="D8" s="7">
        <v>36</v>
      </c>
      <c r="E8" s="7">
        <v>24</v>
      </c>
      <c r="F8" s="7"/>
      <c r="G8" s="7"/>
      <c r="H8" s="7">
        <v>202</v>
      </c>
      <c r="I8" s="13">
        <f>SUM(B8:H8)</f>
        <v>262</v>
      </c>
      <c r="J8" s="7">
        <v>1</v>
      </c>
      <c r="K8" s="7"/>
      <c r="L8" s="7"/>
      <c r="M8" s="7">
        <v>2</v>
      </c>
      <c r="N8" s="7">
        <v>35</v>
      </c>
      <c r="O8" s="7">
        <v>56</v>
      </c>
      <c r="P8" s="7"/>
      <c r="Q8" s="7"/>
      <c r="R8" s="7">
        <v>165</v>
      </c>
      <c r="S8" s="13">
        <f t="shared" si="0"/>
        <v>259</v>
      </c>
      <c r="T8" s="22">
        <f t="shared" si="1"/>
        <v>0.011583011583011582</v>
      </c>
    </row>
    <row r="9" spans="1:24" ht="12.75">
      <c r="A9" s="21" t="s">
        <v>11</v>
      </c>
      <c r="B9" s="7"/>
      <c r="C9" s="7">
        <v>1</v>
      </c>
      <c r="D9" s="7">
        <v>16</v>
      </c>
      <c r="E9" s="7">
        <v>129</v>
      </c>
      <c r="F9" s="7"/>
      <c r="G9" s="7"/>
      <c r="H9" s="7">
        <v>225</v>
      </c>
      <c r="I9" s="13">
        <f>SUM(B9:H9)</f>
        <v>371</v>
      </c>
      <c r="J9" s="7">
        <v>1</v>
      </c>
      <c r="K9" s="7"/>
      <c r="L9" s="7"/>
      <c r="M9" s="7"/>
      <c r="N9" s="7">
        <v>24</v>
      </c>
      <c r="O9" s="7">
        <v>98</v>
      </c>
      <c r="P9" s="7"/>
      <c r="Q9" s="7"/>
      <c r="R9" s="7">
        <v>175</v>
      </c>
      <c r="S9" s="13">
        <f t="shared" si="0"/>
        <v>298</v>
      </c>
      <c r="T9" s="22">
        <f t="shared" si="1"/>
        <v>0.24496644295302014</v>
      </c>
      <c r="U9" s="1" t="s">
        <v>72</v>
      </c>
      <c r="V9" s="1" t="s">
        <v>72</v>
      </c>
      <c r="X9" s="1" t="s">
        <v>72</v>
      </c>
    </row>
    <row r="10" spans="1:20" ht="12.75">
      <c r="A10" s="21" t="s">
        <v>12</v>
      </c>
      <c r="B10" s="7"/>
      <c r="C10" s="7"/>
      <c r="D10" s="7">
        <v>4</v>
      </c>
      <c r="E10" s="7">
        <v>40</v>
      </c>
      <c r="F10" s="7"/>
      <c r="G10" s="7"/>
      <c r="H10" s="7">
        <v>125</v>
      </c>
      <c r="I10" s="13">
        <f>SUM(B10:H10)</f>
        <v>169</v>
      </c>
      <c r="J10" s="7"/>
      <c r="K10" s="7"/>
      <c r="L10" s="7"/>
      <c r="M10" s="7">
        <v>1</v>
      </c>
      <c r="N10" s="7">
        <v>7</v>
      </c>
      <c r="O10" s="7">
        <v>32</v>
      </c>
      <c r="P10" s="7"/>
      <c r="Q10" s="7"/>
      <c r="R10" s="7">
        <v>98</v>
      </c>
      <c r="S10" s="13">
        <f t="shared" si="0"/>
        <v>138</v>
      </c>
      <c r="T10" s="22">
        <f t="shared" si="1"/>
        <v>0.2246376811594203</v>
      </c>
    </row>
    <row r="11" spans="1:25" ht="12.75">
      <c r="A11" s="21" t="s">
        <v>13</v>
      </c>
      <c r="B11" s="7"/>
      <c r="C11" s="7"/>
      <c r="D11" s="7">
        <v>25</v>
      </c>
      <c r="E11" s="7">
        <v>23</v>
      </c>
      <c r="F11" s="7"/>
      <c r="G11" s="7"/>
      <c r="H11" s="7">
        <v>74</v>
      </c>
      <c r="I11" s="13">
        <f>SUM(B11:H11)</f>
        <v>122</v>
      </c>
      <c r="J11" s="7">
        <v>1</v>
      </c>
      <c r="K11" s="7"/>
      <c r="L11" s="7"/>
      <c r="M11" s="7">
        <v>1</v>
      </c>
      <c r="N11" s="7">
        <v>22</v>
      </c>
      <c r="O11" s="7">
        <v>11</v>
      </c>
      <c r="P11" s="7"/>
      <c r="Q11" s="7"/>
      <c r="R11" s="7">
        <v>83</v>
      </c>
      <c r="S11" s="13">
        <f t="shared" si="0"/>
        <v>118</v>
      </c>
      <c r="T11" s="22">
        <f t="shared" si="1"/>
        <v>0.03389830508474576</v>
      </c>
      <c r="Y11" s="1" t="s">
        <v>72</v>
      </c>
    </row>
    <row r="12" spans="1:20" ht="12.75">
      <c r="A12" s="21" t="s">
        <v>14</v>
      </c>
      <c r="B12" s="7"/>
      <c r="C12" s="7"/>
      <c r="D12" s="7">
        <v>14</v>
      </c>
      <c r="E12" s="7">
        <v>90</v>
      </c>
      <c r="F12" s="7"/>
      <c r="G12" s="7"/>
      <c r="H12" s="7">
        <v>265</v>
      </c>
      <c r="I12" s="13">
        <f>SUM(B12:H12)</f>
        <v>369</v>
      </c>
      <c r="J12" s="7"/>
      <c r="K12" s="7"/>
      <c r="L12" s="7"/>
      <c r="M12" s="7"/>
      <c r="N12" s="7">
        <v>18</v>
      </c>
      <c r="O12" s="7">
        <v>71</v>
      </c>
      <c r="P12" s="7"/>
      <c r="Q12" s="7"/>
      <c r="R12" s="7">
        <v>216</v>
      </c>
      <c r="S12" s="13">
        <f t="shared" si="0"/>
        <v>305</v>
      </c>
      <c r="T12" s="22">
        <f t="shared" si="1"/>
        <v>0.2098360655737705</v>
      </c>
    </row>
    <row r="13" spans="1:20" ht="12.75">
      <c r="A13" s="21" t="s">
        <v>15</v>
      </c>
      <c r="B13" s="7"/>
      <c r="C13" s="7"/>
      <c r="D13" s="7">
        <v>13</v>
      </c>
      <c r="E13" s="7">
        <v>23</v>
      </c>
      <c r="F13" s="7"/>
      <c r="G13" s="7"/>
      <c r="H13" s="7">
        <v>100</v>
      </c>
      <c r="I13" s="13">
        <f>SUM(B13:H13)</f>
        <v>136</v>
      </c>
      <c r="J13" s="7"/>
      <c r="K13" s="7"/>
      <c r="L13" s="7"/>
      <c r="M13" s="7">
        <v>1</v>
      </c>
      <c r="N13" s="7">
        <v>17</v>
      </c>
      <c r="O13" s="7">
        <v>26</v>
      </c>
      <c r="P13" s="7"/>
      <c r="Q13" s="7"/>
      <c r="R13" s="7">
        <v>93</v>
      </c>
      <c r="S13" s="13">
        <f t="shared" si="0"/>
        <v>137</v>
      </c>
      <c r="T13" s="22">
        <f t="shared" si="1"/>
        <v>-0.0072992700729927005</v>
      </c>
    </row>
    <row r="14" spans="1:22" ht="12.75">
      <c r="A14" s="21" t="s">
        <v>16</v>
      </c>
      <c r="B14" s="7">
        <v>1</v>
      </c>
      <c r="C14" s="7">
        <v>4</v>
      </c>
      <c r="D14" s="7">
        <v>7</v>
      </c>
      <c r="E14" s="7">
        <v>230</v>
      </c>
      <c r="F14" s="7">
        <v>5</v>
      </c>
      <c r="G14" s="7"/>
      <c r="H14" s="7">
        <v>1542</v>
      </c>
      <c r="I14" s="13">
        <f>SUM(B14:H14)</f>
        <v>1789</v>
      </c>
      <c r="J14" s="7"/>
      <c r="K14" s="7">
        <v>1</v>
      </c>
      <c r="L14" s="7">
        <v>1</v>
      </c>
      <c r="M14" s="7">
        <v>2</v>
      </c>
      <c r="N14" s="7">
        <v>12</v>
      </c>
      <c r="O14" s="7">
        <v>285</v>
      </c>
      <c r="P14" s="7">
        <v>4</v>
      </c>
      <c r="Q14" s="7"/>
      <c r="R14" s="7">
        <v>1291</v>
      </c>
      <c r="S14" s="13">
        <f t="shared" si="0"/>
        <v>1596</v>
      </c>
      <c r="T14" s="22">
        <f t="shared" si="1"/>
        <v>0.12092731829573934</v>
      </c>
      <c r="V14" s="1" t="s">
        <v>72</v>
      </c>
    </row>
    <row r="15" spans="1:20" ht="12.75">
      <c r="A15" s="21" t="s">
        <v>17</v>
      </c>
      <c r="B15" s="7"/>
      <c r="C15" s="7">
        <v>1</v>
      </c>
      <c r="D15" s="7">
        <v>13</v>
      </c>
      <c r="E15" s="7">
        <v>43</v>
      </c>
      <c r="F15" s="7"/>
      <c r="G15" s="7"/>
      <c r="H15" s="7">
        <v>131</v>
      </c>
      <c r="I15" s="13">
        <f>SUM(B15:H15)</f>
        <v>188</v>
      </c>
      <c r="J15" s="7"/>
      <c r="K15" s="7"/>
      <c r="L15" s="7"/>
      <c r="M15" s="7">
        <v>2</v>
      </c>
      <c r="N15" s="7">
        <v>23</v>
      </c>
      <c r="O15" s="7">
        <v>27</v>
      </c>
      <c r="P15" s="7"/>
      <c r="Q15" s="7"/>
      <c r="R15" s="7">
        <v>94</v>
      </c>
      <c r="S15" s="13">
        <f t="shared" si="0"/>
        <v>146</v>
      </c>
      <c r="T15" s="22">
        <f t="shared" si="1"/>
        <v>0.2876712328767123</v>
      </c>
    </row>
    <row r="16" spans="1:20" ht="12.75">
      <c r="A16" s="21" t="s">
        <v>18</v>
      </c>
      <c r="B16" s="7"/>
      <c r="C16" s="7"/>
      <c r="D16" s="7">
        <v>4</v>
      </c>
      <c r="E16" s="7">
        <v>20</v>
      </c>
      <c r="F16" s="7"/>
      <c r="G16" s="7"/>
      <c r="H16" s="7">
        <v>53</v>
      </c>
      <c r="I16" s="13">
        <f>SUM(B16:H16)</f>
        <v>77</v>
      </c>
      <c r="J16" s="7"/>
      <c r="K16" s="7"/>
      <c r="L16" s="7"/>
      <c r="M16" s="7"/>
      <c r="N16" s="7">
        <v>6</v>
      </c>
      <c r="O16" s="7">
        <v>24</v>
      </c>
      <c r="P16" s="7"/>
      <c r="Q16" s="7"/>
      <c r="R16" s="7">
        <v>50</v>
      </c>
      <c r="S16" s="13">
        <f t="shared" si="0"/>
        <v>80</v>
      </c>
      <c r="T16" s="22">
        <f t="shared" si="1"/>
        <v>-0.0375</v>
      </c>
    </row>
    <row r="17" spans="1:20" ht="12.75">
      <c r="A17" s="21" t="s">
        <v>19</v>
      </c>
      <c r="B17" s="7"/>
      <c r="C17" s="7"/>
      <c r="D17" s="7">
        <v>9</v>
      </c>
      <c r="E17" s="7">
        <v>163</v>
      </c>
      <c r="F17" s="7"/>
      <c r="G17" s="7"/>
      <c r="H17" s="7">
        <v>431</v>
      </c>
      <c r="I17" s="13">
        <f>SUM(B17:H17)</f>
        <v>603</v>
      </c>
      <c r="J17" s="7"/>
      <c r="K17" s="7"/>
      <c r="L17" s="7"/>
      <c r="M17" s="7">
        <v>2</v>
      </c>
      <c r="N17" s="7">
        <v>6</v>
      </c>
      <c r="O17" s="7">
        <v>128</v>
      </c>
      <c r="P17" s="7">
        <v>1</v>
      </c>
      <c r="Q17" s="7"/>
      <c r="R17" s="7">
        <v>352</v>
      </c>
      <c r="S17" s="13">
        <f t="shared" si="0"/>
        <v>489</v>
      </c>
      <c r="T17" s="22">
        <f t="shared" si="1"/>
        <v>0.2331288343558282</v>
      </c>
    </row>
    <row r="18" spans="1:20" ht="12.75">
      <c r="A18" s="21" t="s">
        <v>20</v>
      </c>
      <c r="B18" s="7"/>
      <c r="C18" s="7"/>
      <c r="D18" s="7">
        <v>21</v>
      </c>
      <c r="E18" s="7">
        <v>55</v>
      </c>
      <c r="F18" s="7"/>
      <c r="G18" s="7"/>
      <c r="H18" s="7">
        <v>296</v>
      </c>
      <c r="I18" s="13">
        <f>SUM(B18:H18)</f>
        <v>372</v>
      </c>
      <c r="J18" s="7"/>
      <c r="K18" s="7"/>
      <c r="L18" s="7"/>
      <c r="M18" s="7">
        <v>1</v>
      </c>
      <c r="N18" s="7">
        <v>16</v>
      </c>
      <c r="O18" s="7">
        <v>65</v>
      </c>
      <c r="P18" s="7"/>
      <c r="Q18" s="7"/>
      <c r="R18" s="7">
        <v>301</v>
      </c>
      <c r="S18" s="13">
        <f t="shared" si="0"/>
        <v>383</v>
      </c>
      <c r="T18" s="22">
        <f t="shared" si="1"/>
        <v>-0.028720626631853787</v>
      </c>
    </row>
    <row r="19" spans="1:20" ht="12.75">
      <c r="A19" s="21" t="s">
        <v>21</v>
      </c>
      <c r="B19" s="7"/>
      <c r="C19" s="7">
        <v>1</v>
      </c>
      <c r="D19" s="7">
        <v>11</v>
      </c>
      <c r="E19" s="7">
        <v>14</v>
      </c>
      <c r="F19" s="7"/>
      <c r="G19" s="7"/>
      <c r="H19" s="7">
        <v>45</v>
      </c>
      <c r="I19" s="13">
        <f>SUM(B19:H19)</f>
        <v>71</v>
      </c>
      <c r="J19" s="7"/>
      <c r="K19" s="7"/>
      <c r="L19" s="7"/>
      <c r="M19" s="7"/>
      <c r="N19" s="7">
        <v>17</v>
      </c>
      <c r="O19" s="7">
        <v>39</v>
      </c>
      <c r="P19" s="7"/>
      <c r="Q19" s="7"/>
      <c r="R19" s="7">
        <v>56</v>
      </c>
      <c r="S19" s="13">
        <f t="shared" si="0"/>
        <v>112</v>
      </c>
      <c r="T19" s="22">
        <f t="shared" si="1"/>
        <v>-0.36607142857142855</v>
      </c>
    </row>
    <row r="20" spans="1:20" ht="12.75">
      <c r="A20" s="21" t="s">
        <v>22</v>
      </c>
      <c r="B20" s="7">
        <v>1</v>
      </c>
      <c r="C20" s="7"/>
      <c r="D20" s="7">
        <v>13</v>
      </c>
      <c r="E20" s="7">
        <v>18</v>
      </c>
      <c r="F20" s="7"/>
      <c r="G20" s="7"/>
      <c r="H20" s="7">
        <v>87</v>
      </c>
      <c r="I20" s="13">
        <f>SUM(B20:H20)</f>
        <v>119</v>
      </c>
      <c r="J20" s="7"/>
      <c r="K20" s="7"/>
      <c r="L20" s="7"/>
      <c r="M20" s="7"/>
      <c r="N20" s="7">
        <v>15</v>
      </c>
      <c r="O20" s="7">
        <v>22</v>
      </c>
      <c r="P20" s="7"/>
      <c r="Q20" s="7"/>
      <c r="R20" s="7">
        <v>71</v>
      </c>
      <c r="S20" s="13">
        <f t="shared" si="0"/>
        <v>108</v>
      </c>
      <c r="T20" s="22">
        <f t="shared" si="1"/>
        <v>0.10185185185185185</v>
      </c>
    </row>
    <row r="21" spans="1:20" ht="12.75">
      <c r="A21" s="21" t="s">
        <v>23</v>
      </c>
      <c r="B21" s="7">
        <v>1</v>
      </c>
      <c r="C21" s="7">
        <v>24</v>
      </c>
      <c r="D21" s="7">
        <v>30</v>
      </c>
      <c r="E21" s="7">
        <v>53</v>
      </c>
      <c r="F21" s="7"/>
      <c r="G21" s="7"/>
      <c r="H21" s="7">
        <v>274</v>
      </c>
      <c r="I21" s="13">
        <f>SUM(B21:H21)</f>
        <v>382</v>
      </c>
      <c r="J21" s="7">
        <v>2</v>
      </c>
      <c r="K21" s="7"/>
      <c r="L21" s="7"/>
      <c r="M21" s="7">
        <v>6</v>
      </c>
      <c r="N21" s="7">
        <v>14</v>
      </c>
      <c r="O21" s="7">
        <v>46</v>
      </c>
      <c r="P21" s="7"/>
      <c r="Q21" s="7"/>
      <c r="R21" s="7">
        <v>195</v>
      </c>
      <c r="S21" s="13">
        <f t="shared" si="0"/>
        <v>263</v>
      </c>
      <c r="T21" s="22">
        <f t="shared" si="1"/>
        <v>0.4524714828897338</v>
      </c>
    </row>
    <row r="22" spans="1:20" ht="12.75">
      <c r="A22" s="21" t="s">
        <v>24</v>
      </c>
      <c r="B22" s="7"/>
      <c r="C22" s="7">
        <v>5</v>
      </c>
      <c r="D22" s="7">
        <v>21</v>
      </c>
      <c r="E22" s="7">
        <v>22</v>
      </c>
      <c r="F22" s="7"/>
      <c r="G22" s="7"/>
      <c r="H22" s="7">
        <v>124</v>
      </c>
      <c r="I22" s="13">
        <f>SUM(B22:H22)</f>
        <v>172</v>
      </c>
      <c r="J22" s="7"/>
      <c r="K22" s="7"/>
      <c r="L22" s="7"/>
      <c r="M22" s="7">
        <v>1</v>
      </c>
      <c r="N22" s="7">
        <v>23</v>
      </c>
      <c r="O22" s="7">
        <v>36</v>
      </c>
      <c r="P22" s="7"/>
      <c r="Q22" s="7"/>
      <c r="R22" s="7">
        <v>108</v>
      </c>
      <c r="S22" s="13">
        <f t="shared" si="0"/>
        <v>168</v>
      </c>
      <c r="T22" s="22">
        <f t="shared" si="1"/>
        <v>0.023809523809523808</v>
      </c>
    </row>
    <row r="23" spans="1:20" ht="12.75">
      <c r="A23" s="21" t="s">
        <v>25</v>
      </c>
      <c r="B23" s="7"/>
      <c r="C23" s="7">
        <v>2</v>
      </c>
      <c r="D23" s="7">
        <v>15</v>
      </c>
      <c r="E23" s="7">
        <v>50</v>
      </c>
      <c r="F23" s="7"/>
      <c r="G23" s="7"/>
      <c r="H23" s="7">
        <v>191</v>
      </c>
      <c r="I23" s="13">
        <f>SUM(B23:H23)</f>
        <v>258</v>
      </c>
      <c r="J23" s="7">
        <v>1</v>
      </c>
      <c r="K23" s="7"/>
      <c r="L23" s="7"/>
      <c r="M23" s="7"/>
      <c r="N23" s="7">
        <v>11</v>
      </c>
      <c r="O23" s="7">
        <v>33</v>
      </c>
      <c r="P23" s="7"/>
      <c r="Q23" s="7"/>
      <c r="R23" s="7">
        <v>127</v>
      </c>
      <c r="S23" s="13">
        <f t="shared" si="0"/>
        <v>172</v>
      </c>
      <c r="T23" s="22">
        <f t="shared" si="1"/>
        <v>0.5</v>
      </c>
    </row>
    <row r="24" spans="1:20" ht="12.75">
      <c r="A24" s="21" t="s">
        <v>26</v>
      </c>
      <c r="B24" s="7"/>
      <c r="C24" s="7"/>
      <c r="D24" s="7">
        <v>4</v>
      </c>
      <c r="E24" s="7">
        <v>6</v>
      </c>
      <c r="F24" s="7"/>
      <c r="G24" s="7"/>
      <c r="H24" s="7">
        <v>105</v>
      </c>
      <c r="I24" s="13">
        <f>SUM(B24:H24)</f>
        <v>115</v>
      </c>
      <c r="J24" s="7"/>
      <c r="K24" s="7"/>
      <c r="L24" s="7"/>
      <c r="M24" s="7">
        <v>1</v>
      </c>
      <c r="N24" s="7">
        <v>5</v>
      </c>
      <c r="O24" s="7">
        <v>22</v>
      </c>
      <c r="P24" s="7"/>
      <c r="Q24" s="7"/>
      <c r="R24" s="7">
        <v>72</v>
      </c>
      <c r="S24" s="13">
        <f t="shared" si="0"/>
        <v>100</v>
      </c>
      <c r="T24" s="22">
        <f t="shared" si="1"/>
        <v>0.15</v>
      </c>
    </row>
    <row r="25" spans="1:20" ht="12.75">
      <c r="A25" s="21" t="s">
        <v>27</v>
      </c>
      <c r="B25" s="7"/>
      <c r="C25" s="7"/>
      <c r="D25" s="7">
        <v>12</v>
      </c>
      <c r="E25" s="7">
        <v>16</v>
      </c>
      <c r="F25" s="7"/>
      <c r="G25" s="7"/>
      <c r="H25" s="7">
        <v>130</v>
      </c>
      <c r="I25" s="13">
        <f>SUM(B25:H25)</f>
        <v>158</v>
      </c>
      <c r="J25" s="7"/>
      <c r="K25" s="7"/>
      <c r="L25" s="7"/>
      <c r="M25" s="7">
        <v>1</v>
      </c>
      <c r="N25" s="7">
        <v>1</v>
      </c>
      <c r="O25" s="7">
        <v>9</v>
      </c>
      <c r="P25" s="7"/>
      <c r="Q25" s="7"/>
      <c r="R25" s="7">
        <v>101</v>
      </c>
      <c r="S25" s="13">
        <f t="shared" si="0"/>
        <v>112</v>
      </c>
      <c r="T25" s="22">
        <f t="shared" si="1"/>
        <v>0.4107142857142857</v>
      </c>
    </row>
    <row r="26" spans="1:20" ht="12.75">
      <c r="A26" s="21" t="s">
        <v>28</v>
      </c>
      <c r="B26" s="7"/>
      <c r="C26" s="7">
        <v>13</v>
      </c>
      <c r="D26" s="7">
        <v>28</v>
      </c>
      <c r="E26" s="7">
        <v>34</v>
      </c>
      <c r="F26" s="7"/>
      <c r="G26" s="7"/>
      <c r="H26" s="7">
        <v>66</v>
      </c>
      <c r="I26" s="13">
        <f>SUM(B26:H26)</f>
        <v>141</v>
      </c>
      <c r="J26" s="7">
        <v>1</v>
      </c>
      <c r="K26" s="7"/>
      <c r="L26" s="7"/>
      <c r="M26" s="7">
        <v>3</v>
      </c>
      <c r="N26" s="7">
        <v>20</v>
      </c>
      <c r="O26" s="7">
        <v>22</v>
      </c>
      <c r="P26" s="7"/>
      <c r="Q26" s="7"/>
      <c r="R26" s="7">
        <v>54</v>
      </c>
      <c r="S26" s="13">
        <f t="shared" si="0"/>
        <v>100</v>
      </c>
      <c r="T26" s="22">
        <f t="shared" si="1"/>
        <v>0.41</v>
      </c>
    </row>
    <row r="27" spans="1:20" ht="12.75">
      <c r="A27" s="21" t="s">
        <v>29</v>
      </c>
      <c r="B27" s="7">
        <v>1</v>
      </c>
      <c r="C27" s="7">
        <v>2</v>
      </c>
      <c r="D27" s="7">
        <v>12</v>
      </c>
      <c r="E27" s="7">
        <v>48</v>
      </c>
      <c r="F27" s="7"/>
      <c r="G27" s="7"/>
      <c r="H27" s="7">
        <v>144</v>
      </c>
      <c r="I27" s="13">
        <f>SUM(B27:H27)</f>
        <v>207</v>
      </c>
      <c r="J27" s="7">
        <v>1</v>
      </c>
      <c r="K27" s="7"/>
      <c r="L27" s="7"/>
      <c r="M27" s="7"/>
      <c r="N27" s="7">
        <v>8</v>
      </c>
      <c r="O27" s="7">
        <v>25</v>
      </c>
      <c r="P27" s="7"/>
      <c r="Q27" s="7"/>
      <c r="R27" s="7">
        <v>143</v>
      </c>
      <c r="S27" s="13">
        <f t="shared" si="0"/>
        <v>177</v>
      </c>
      <c r="T27" s="22">
        <f t="shared" si="1"/>
        <v>0.1694915254237288</v>
      </c>
    </row>
    <row r="28" spans="1:20" ht="12.75">
      <c r="A28" s="21" t="s">
        <v>30</v>
      </c>
      <c r="B28" s="7"/>
      <c r="C28" s="7">
        <v>1</v>
      </c>
      <c r="D28" s="7">
        <v>5</v>
      </c>
      <c r="E28" s="7">
        <v>19</v>
      </c>
      <c r="F28" s="7"/>
      <c r="G28" s="7"/>
      <c r="H28" s="7">
        <v>50</v>
      </c>
      <c r="I28" s="13">
        <f>SUM(B28:H28)</f>
        <v>75</v>
      </c>
      <c r="J28" s="7"/>
      <c r="K28" s="7"/>
      <c r="L28" s="7"/>
      <c r="M28" s="7">
        <v>1</v>
      </c>
      <c r="N28" s="7">
        <v>12</v>
      </c>
      <c r="O28" s="7">
        <v>9</v>
      </c>
      <c r="P28" s="7"/>
      <c r="Q28" s="7"/>
      <c r="R28" s="7">
        <v>54</v>
      </c>
      <c r="S28" s="13">
        <f t="shared" si="0"/>
        <v>76</v>
      </c>
      <c r="T28" s="22">
        <f t="shared" si="1"/>
        <v>-0.013157894736842105</v>
      </c>
    </row>
    <row r="29" spans="1:20" ht="12.75">
      <c r="A29" s="21" t="s">
        <v>31</v>
      </c>
      <c r="B29" s="7"/>
      <c r="C29" s="7">
        <v>4</v>
      </c>
      <c r="D29" s="7">
        <v>35</v>
      </c>
      <c r="E29" s="7">
        <v>89</v>
      </c>
      <c r="F29" s="7"/>
      <c r="G29" s="7"/>
      <c r="H29" s="7">
        <v>343</v>
      </c>
      <c r="I29" s="13">
        <f>SUM(B29:H29)</f>
        <v>471</v>
      </c>
      <c r="J29" s="7"/>
      <c r="K29" s="7"/>
      <c r="L29" s="7"/>
      <c r="M29" s="7">
        <v>3</v>
      </c>
      <c r="N29" s="7">
        <v>48</v>
      </c>
      <c r="O29" s="7">
        <v>114</v>
      </c>
      <c r="P29" s="7"/>
      <c r="Q29" s="7"/>
      <c r="R29" s="7">
        <v>314</v>
      </c>
      <c r="S29" s="13">
        <f t="shared" si="0"/>
        <v>479</v>
      </c>
      <c r="T29" s="22">
        <f t="shared" si="1"/>
        <v>-0.016701461377870562</v>
      </c>
    </row>
    <row r="30" spans="1:20" ht="12.75">
      <c r="A30" s="21" t="s">
        <v>32</v>
      </c>
      <c r="B30" s="7"/>
      <c r="C30" s="7"/>
      <c r="D30" s="7">
        <v>5</v>
      </c>
      <c r="E30" s="7">
        <v>55</v>
      </c>
      <c r="F30" s="7"/>
      <c r="G30" s="7"/>
      <c r="H30" s="7">
        <v>438</v>
      </c>
      <c r="I30" s="13">
        <f>SUM(B30:H30)</f>
        <v>498</v>
      </c>
      <c r="J30" s="7"/>
      <c r="K30" s="7"/>
      <c r="L30" s="7"/>
      <c r="M30" s="7"/>
      <c r="N30" s="7">
        <v>4</v>
      </c>
      <c r="O30" s="7">
        <v>74</v>
      </c>
      <c r="P30" s="7"/>
      <c r="Q30" s="7"/>
      <c r="R30" s="7">
        <v>380</v>
      </c>
      <c r="S30" s="13">
        <f t="shared" si="0"/>
        <v>458</v>
      </c>
      <c r="T30" s="22">
        <f t="shared" si="1"/>
        <v>0.08733624454148471</v>
      </c>
    </row>
    <row r="31" spans="1:20" ht="12.75">
      <c r="A31" s="21" t="s">
        <v>33</v>
      </c>
      <c r="B31" s="7"/>
      <c r="C31" s="7">
        <v>2</v>
      </c>
      <c r="D31" s="7">
        <v>18</v>
      </c>
      <c r="E31" s="7">
        <v>63</v>
      </c>
      <c r="F31" s="7"/>
      <c r="G31" s="7"/>
      <c r="H31" s="7">
        <v>190</v>
      </c>
      <c r="I31" s="13">
        <f>SUM(B31:H31)</f>
        <v>273</v>
      </c>
      <c r="J31" s="7"/>
      <c r="K31" s="7"/>
      <c r="L31" s="7"/>
      <c r="M31" s="7">
        <v>1</v>
      </c>
      <c r="N31" s="7">
        <v>25</v>
      </c>
      <c r="O31" s="7">
        <v>45</v>
      </c>
      <c r="P31" s="7"/>
      <c r="Q31" s="7"/>
      <c r="R31" s="7">
        <v>173</v>
      </c>
      <c r="S31" s="13">
        <f t="shared" si="0"/>
        <v>244</v>
      </c>
      <c r="T31" s="22">
        <f t="shared" si="1"/>
        <v>0.11885245901639344</v>
      </c>
    </row>
    <row r="32" spans="1:20" ht="12.75">
      <c r="A32" s="21" t="s">
        <v>34</v>
      </c>
      <c r="B32" s="7"/>
      <c r="C32" s="7"/>
      <c r="D32" s="7">
        <v>12</v>
      </c>
      <c r="E32" s="7">
        <v>16</v>
      </c>
      <c r="F32" s="7"/>
      <c r="G32" s="7"/>
      <c r="H32" s="7">
        <v>32</v>
      </c>
      <c r="I32" s="13">
        <f>SUM(B32:H32)</f>
        <v>60</v>
      </c>
      <c r="J32" s="7">
        <v>1</v>
      </c>
      <c r="K32" s="7"/>
      <c r="L32" s="7"/>
      <c r="M32" s="7"/>
      <c r="N32" s="7">
        <v>22</v>
      </c>
      <c r="O32" s="7">
        <v>16</v>
      </c>
      <c r="P32" s="7"/>
      <c r="Q32" s="7"/>
      <c r="R32" s="7">
        <v>50</v>
      </c>
      <c r="S32" s="13">
        <f t="shared" si="0"/>
        <v>89</v>
      </c>
      <c r="T32" s="22">
        <f t="shared" si="1"/>
        <v>-0.3258426966292135</v>
      </c>
    </row>
    <row r="33" spans="1:20" ht="12.75">
      <c r="A33" s="21" t="s">
        <v>35</v>
      </c>
      <c r="B33" s="7">
        <v>9</v>
      </c>
      <c r="C33" s="7">
        <v>5</v>
      </c>
      <c r="D33" s="7">
        <v>24</v>
      </c>
      <c r="E33" s="7">
        <v>81</v>
      </c>
      <c r="F33" s="7"/>
      <c r="G33" s="7"/>
      <c r="H33" s="7">
        <v>170</v>
      </c>
      <c r="I33" s="13">
        <f>SUM(B33:H33)</f>
        <v>289</v>
      </c>
      <c r="J33" s="7"/>
      <c r="K33" s="7"/>
      <c r="L33" s="7"/>
      <c r="M33" s="7">
        <v>1</v>
      </c>
      <c r="N33" s="7">
        <v>25</v>
      </c>
      <c r="O33" s="7">
        <v>89</v>
      </c>
      <c r="P33" s="7"/>
      <c r="Q33" s="7"/>
      <c r="R33" s="7">
        <v>147</v>
      </c>
      <c r="S33" s="13">
        <f t="shared" si="0"/>
        <v>262</v>
      </c>
      <c r="T33" s="22">
        <f t="shared" si="1"/>
        <v>0.10305343511450382</v>
      </c>
    </row>
    <row r="34" spans="1:20" ht="12.75">
      <c r="A34" s="21" t="s">
        <v>36</v>
      </c>
      <c r="B34" s="7">
        <v>2</v>
      </c>
      <c r="C34" s="7">
        <v>2</v>
      </c>
      <c r="D34" s="7">
        <v>28</v>
      </c>
      <c r="E34" s="7">
        <v>43</v>
      </c>
      <c r="F34" s="7"/>
      <c r="G34" s="7"/>
      <c r="H34" s="7">
        <v>125</v>
      </c>
      <c r="I34" s="13">
        <f>SUM(B34:H34)</f>
        <v>200</v>
      </c>
      <c r="J34" s="7">
        <v>1</v>
      </c>
      <c r="K34" s="7"/>
      <c r="L34" s="7"/>
      <c r="M34" s="7">
        <v>6</v>
      </c>
      <c r="N34" s="7">
        <v>28</v>
      </c>
      <c r="O34" s="7">
        <v>46</v>
      </c>
      <c r="P34" s="7"/>
      <c r="Q34" s="7"/>
      <c r="R34" s="7">
        <v>104</v>
      </c>
      <c r="S34" s="13">
        <f t="shared" si="0"/>
        <v>185</v>
      </c>
      <c r="T34" s="22">
        <f t="shared" si="1"/>
        <v>0.08108108108108109</v>
      </c>
    </row>
    <row r="35" spans="1:20" ht="12.75">
      <c r="A35" s="21" t="s">
        <v>37</v>
      </c>
      <c r="B35" s="7"/>
      <c r="C35" s="7">
        <v>2</v>
      </c>
      <c r="D35" s="7">
        <v>14</v>
      </c>
      <c r="E35" s="7">
        <v>20</v>
      </c>
      <c r="F35" s="7"/>
      <c r="G35" s="7"/>
      <c r="H35" s="7">
        <v>98</v>
      </c>
      <c r="I35" s="13">
        <f>SUM(B35:H35)</f>
        <v>134</v>
      </c>
      <c r="J35" s="7"/>
      <c r="K35" s="7"/>
      <c r="L35" s="7"/>
      <c r="M35" s="7">
        <v>2</v>
      </c>
      <c r="N35" s="7">
        <v>20</v>
      </c>
      <c r="O35" s="7">
        <v>26</v>
      </c>
      <c r="P35" s="7"/>
      <c r="Q35" s="7"/>
      <c r="R35" s="7">
        <v>89</v>
      </c>
      <c r="S35" s="13">
        <f t="shared" si="0"/>
        <v>137</v>
      </c>
      <c r="T35" s="22">
        <f t="shared" si="1"/>
        <v>-0.021897810218978103</v>
      </c>
    </row>
    <row r="36" spans="1:20" ht="12.75">
      <c r="A36" s="21" t="s">
        <v>38</v>
      </c>
      <c r="B36" s="7"/>
      <c r="C36" s="7">
        <v>2</v>
      </c>
      <c r="D36" s="7">
        <v>26</v>
      </c>
      <c r="E36" s="7">
        <v>83</v>
      </c>
      <c r="F36" s="7">
        <v>1</v>
      </c>
      <c r="G36" s="7"/>
      <c r="H36" s="7">
        <v>237</v>
      </c>
      <c r="I36" s="13">
        <f>SUM(B36:H36)</f>
        <v>349</v>
      </c>
      <c r="J36" s="7"/>
      <c r="K36" s="7"/>
      <c r="L36" s="7"/>
      <c r="M36" s="7">
        <v>5</v>
      </c>
      <c r="N36" s="7">
        <v>35</v>
      </c>
      <c r="O36" s="7">
        <v>66</v>
      </c>
      <c r="P36" s="7">
        <v>1</v>
      </c>
      <c r="Q36" s="7"/>
      <c r="R36" s="7">
        <v>181</v>
      </c>
      <c r="S36" s="13">
        <f t="shared" si="0"/>
        <v>288</v>
      </c>
      <c r="T36" s="22">
        <f t="shared" si="1"/>
        <v>0.21180555555555555</v>
      </c>
    </row>
    <row r="37" spans="1:20" ht="12.75">
      <c r="A37" s="21" t="s">
        <v>39</v>
      </c>
      <c r="B37" s="7">
        <v>1</v>
      </c>
      <c r="C37" s="7"/>
      <c r="D37" s="7">
        <v>1</v>
      </c>
      <c r="E37" s="7">
        <v>37</v>
      </c>
      <c r="F37" s="7"/>
      <c r="G37" s="7"/>
      <c r="H37" s="7">
        <v>104</v>
      </c>
      <c r="I37" s="13">
        <f>SUM(B37:H37)</f>
        <v>143</v>
      </c>
      <c r="J37" s="7">
        <v>1</v>
      </c>
      <c r="K37" s="7"/>
      <c r="L37" s="7"/>
      <c r="M37" s="7"/>
      <c r="N37" s="7">
        <v>8</v>
      </c>
      <c r="O37" s="7">
        <v>40</v>
      </c>
      <c r="P37" s="7"/>
      <c r="Q37" s="7"/>
      <c r="R37" s="7">
        <v>86</v>
      </c>
      <c r="S37" s="13">
        <f t="shared" si="0"/>
        <v>135</v>
      </c>
      <c r="T37" s="22">
        <f t="shared" si="1"/>
        <v>0.05925925925925926</v>
      </c>
    </row>
    <row r="38" spans="1:20" ht="12.75">
      <c r="A38" s="21" t="s">
        <v>40</v>
      </c>
      <c r="B38" s="7">
        <v>1</v>
      </c>
      <c r="C38" s="7"/>
      <c r="D38" s="7">
        <v>6</v>
      </c>
      <c r="E38" s="7">
        <v>57</v>
      </c>
      <c r="F38" s="7"/>
      <c r="G38" s="7"/>
      <c r="H38" s="7">
        <v>179</v>
      </c>
      <c r="I38" s="13">
        <f>SUM(B38:H38)</f>
        <v>243</v>
      </c>
      <c r="J38" s="7"/>
      <c r="K38" s="7"/>
      <c r="L38" s="7"/>
      <c r="M38" s="7"/>
      <c r="N38" s="7">
        <v>10</v>
      </c>
      <c r="O38" s="7">
        <v>69</v>
      </c>
      <c r="P38" s="7"/>
      <c r="Q38" s="7"/>
      <c r="R38" s="7">
        <v>170</v>
      </c>
      <c r="S38" s="13">
        <f t="shared" si="0"/>
        <v>249</v>
      </c>
      <c r="T38" s="22">
        <f t="shared" si="1"/>
        <v>-0.024096385542168676</v>
      </c>
    </row>
    <row r="39" spans="1:20" ht="12.75">
      <c r="A39" s="21" t="s">
        <v>41</v>
      </c>
      <c r="B39" s="7"/>
      <c r="C39" s="7">
        <v>2</v>
      </c>
      <c r="D39" s="7">
        <v>21</v>
      </c>
      <c r="E39" s="7">
        <v>41</v>
      </c>
      <c r="F39" s="7"/>
      <c r="G39" s="7"/>
      <c r="H39" s="7">
        <v>195</v>
      </c>
      <c r="I39" s="13">
        <f>SUM(B39:H39)</f>
        <v>259</v>
      </c>
      <c r="J39" s="7"/>
      <c r="K39" s="7"/>
      <c r="L39" s="7"/>
      <c r="M39" s="7">
        <v>2</v>
      </c>
      <c r="N39" s="7">
        <v>10</v>
      </c>
      <c r="O39" s="7">
        <v>43</v>
      </c>
      <c r="P39" s="7"/>
      <c r="Q39" s="7"/>
      <c r="R39" s="7">
        <v>141</v>
      </c>
      <c r="S39" s="13">
        <f t="shared" si="0"/>
        <v>196</v>
      </c>
      <c r="T39" s="22">
        <f t="shared" si="1"/>
        <v>0.32142857142857145</v>
      </c>
    </row>
    <row r="40" spans="1:20" ht="12.75">
      <c r="A40" s="21" t="s">
        <v>42</v>
      </c>
      <c r="B40" s="7"/>
      <c r="C40" s="7"/>
      <c r="D40" s="7">
        <v>11</v>
      </c>
      <c r="E40" s="7">
        <v>41</v>
      </c>
      <c r="F40" s="7"/>
      <c r="G40" s="7"/>
      <c r="H40" s="7">
        <v>52</v>
      </c>
      <c r="I40" s="13">
        <f>SUM(B40:H40)</f>
        <v>104</v>
      </c>
      <c r="J40" s="7"/>
      <c r="K40" s="7"/>
      <c r="L40" s="7"/>
      <c r="M40" s="7">
        <v>1</v>
      </c>
      <c r="N40" s="7">
        <v>7</v>
      </c>
      <c r="O40" s="7">
        <v>57</v>
      </c>
      <c r="P40" s="7"/>
      <c r="Q40" s="7"/>
      <c r="R40" s="7">
        <v>61</v>
      </c>
      <c r="S40" s="13">
        <f t="shared" si="0"/>
        <v>126</v>
      </c>
      <c r="T40" s="22">
        <f t="shared" si="1"/>
        <v>-0.1746031746031746</v>
      </c>
    </row>
    <row r="41" spans="1:20" ht="12.75">
      <c r="A41" s="21" t="s">
        <v>43</v>
      </c>
      <c r="B41" s="7"/>
      <c r="C41" s="7">
        <v>1</v>
      </c>
      <c r="D41" s="7">
        <v>9</v>
      </c>
      <c r="E41" s="7">
        <v>17</v>
      </c>
      <c r="F41" s="7"/>
      <c r="G41" s="7"/>
      <c r="H41" s="7">
        <v>75</v>
      </c>
      <c r="I41" s="13">
        <f>SUM(B41:H41)</f>
        <v>102</v>
      </c>
      <c r="J41" s="7"/>
      <c r="K41" s="7"/>
      <c r="L41" s="7"/>
      <c r="M41" s="7">
        <v>2</v>
      </c>
      <c r="N41" s="7">
        <v>19</v>
      </c>
      <c r="O41" s="7">
        <v>11</v>
      </c>
      <c r="P41" s="7"/>
      <c r="Q41" s="7"/>
      <c r="R41" s="7">
        <v>61</v>
      </c>
      <c r="S41" s="13">
        <f t="shared" si="0"/>
        <v>93</v>
      </c>
      <c r="T41" s="22">
        <f t="shared" si="1"/>
        <v>0.0967741935483871</v>
      </c>
    </row>
    <row r="42" spans="1:20" ht="12.75">
      <c r="A42" s="21" t="s">
        <v>44</v>
      </c>
      <c r="B42" s="7"/>
      <c r="C42" s="7">
        <v>2</v>
      </c>
      <c r="D42" s="7">
        <v>9</v>
      </c>
      <c r="E42" s="7">
        <v>110</v>
      </c>
      <c r="F42" s="7"/>
      <c r="G42" s="7">
        <v>1</v>
      </c>
      <c r="H42" s="7">
        <v>378</v>
      </c>
      <c r="I42" s="13">
        <f>SUM(B42:H42)</f>
        <v>500</v>
      </c>
      <c r="J42" s="7"/>
      <c r="K42" s="7"/>
      <c r="L42" s="7"/>
      <c r="M42" s="7">
        <v>1</v>
      </c>
      <c r="N42" s="7">
        <v>7</v>
      </c>
      <c r="O42" s="7">
        <v>99</v>
      </c>
      <c r="P42" s="7"/>
      <c r="Q42" s="7">
        <v>1</v>
      </c>
      <c r="R42" s="7">
        <v>252</v>
      </c>
      <c r="S42" s="13">
        <f t="shared" si="0"/>
        <v>360</v>
      </c>
      <c r="T42" s="22">
        <f t="shared" si="1"/>
        <v>0.3888888888888889</v>
      </c>
    </row>
    <row r="43" spans="1:20" ht="12.75">
      <c r="A43" s="21" t="s">
        <v>45</v>
      </c>
      <c r="B43" s="8"/>
      <c r="C43" s="8"/>
      <c r="D43" s="8">
        <v>2</v>
      </c>
      <c r="E43" s="8">
        <v>24</v>
      </c>
      <c r="F43" s="8"/>
      <c r="G43" s="8"/>
      <c r="H43" s="8">
        <v>51</v>
      </c>
      <c r="I43" s="13">
        <f>SUM(B43:H43)</f>
        <v>77</v>
      </c>
      <c r="J43" s="8"/>
      <c r="K43" s="8"/>
      <c r="L43" s="8"/>
      <c r="M43" s="8">
        <v>1</v>
      </c>
      <c r="N43" s="8"/>
      <c r="O43" s="8">
        <v>27</v>
      </c>
      <c r="P43" s="8"/>
      <c r="Q43" s="8"/>
      <c r="R43" s="8">
        <v>65</v>
      </c>
      <c r="S43" s="13">
        <f t="shared" si="0"/>
        <v>93</v>
      </c>
      <c r="T43" s="22">
        <f t="shared" si="1"/>
        <v>-0.17204301075268819</v>
      </c>
    </row>
    <row r="44" spans="1:20" ht="12.75">
      <c r="A44" s="21" t="s">
        <v>46</v>
      </c>
      <c r="B44" s="9"/>
      <c r="C44" s="9">
        <v>1</v>
      </c>
      <c r="D44" s="9">
        <v>15</v>
      </c>
      <c r="E44" s="9">
        <v>8</v>
      </c>
      <c r="F44" s="9"/>
      <c r="G44" s="9"/>
      <c r="H44" s="9">
        <v>105</v>
      </c>
      <c r="I44" s="13">
        <f>SUM(B44:H44)</f>
        <v>129</v>
      </c>
      <c r="J44" s="9"/>
      <c r="K44" s="9"/>
      <c r="L44" s="9"/>
      <c r="M44" s="9">
        <v>2</v>
      </c>
      <c r="N44" s="9">
        <v>13</v>
      </c>
      <c r="O44" s="9">
        <v>8</v>
      </c>
      <c r="P44" s="9"/>
      <c r="Q44" s="9"/>
      <c r="R44" s="9">
        <v>81</v>
      </c>
      <c r="S44" s="13">
        <f t="shared" si="0"/>
        <v>104</v>
      </c>
      <c r="T44" s="22">
        <f t="shared" si="1"/>
        <v>0.2403846153846154</v>
      </c>
    </row>
    <row r="45" spans="1:20" ht="12.75">
      <c r="A45" s="23" t="s">
        <v>47</v>
      </c>
      <c r="B45" s="11"/>
      <c r="C45" s="11">
        <v>2</v>
      </c>
      <c r="D45" s="11">
        <v>14</v>
      </c>
      <c r="E45" s="11">
        <v>21</v>
      </c>
      <c r="F45" s="11"/>
      <c r="G45" s="11"/>
      <c r="H45" s="11">
        <v>84</v>
      </c>
      <c r="I45" s="13">
        <f>SUM(B45:H45)</f>
        <v>121</v>
      </c>
      <c r="J45" s="11"/>
      <c r="K45" s="11"/>
      <c r="L45" s="11"/>
      <c r="M45" s="11">
        <v>1</v>
      </c>
      <c r="N45" s="11">
        <v>9</v>
      </c>
      <c r="O45" s="11">
        <v>22</v>
      </c>
      <c r="P45" s="11"/>
      <c r="Q45" s="11"/>
      <c r="R45" s="11">
        <v>84</v>
      </c>
      <c r="S45" s="13">
        <f t="shared" si="0"/>
        <v>116</v>
      </c>
      <c r="T45" s="22">
        <f t="shared" si="1"/>
        <v>0.04310344827586207</v>
      </c>
    </row>
    <row r="46" spans="1:20" s="5" customFormat="1" ht="12.75">
      <c r="A46" s="24" t="s">
        <v>48</v>
      </c>
      <c r="B46" s="12"/>
      <c r="C46" s="12">
        <v>2</v>
      </c>
      <c r="D46" s="12">
        <v>15</v>
      </c>
      <c r="E46" s="12">
        <v>29</v>
      </c>
      <c r="F46" s="12"/>
      <c r="G46" s="12"/>
      <c r="H46" s="12">
        <v>127</v>
      </c>
      <c r="I46" s="13">
        <f>SUM(B46:H46)</f>
        <v>173</v>
      </c>
      <c r="J46" s="12"/>
      <c r="K46" s="12"/>
      <c r="L46" s="12"/>
      <c r="M46" s="12">
        <v>6</v>
      </c>
      <c r="N46" s="12">
        <v>16</v>
      </c>
      <c r="O46" s="12">
        <v>24</v>
      </c>
      <c r="P46" s="12"/>
      <c r="Q46" s="12"/>
      <c r="R46" s="12">
        <v>115</v>
      </c>
      <c r="S46" s="13">
        <f t="shared" si="0"/>
        <v>161</v>
      </c>
      <c r="T46" s="22">
        <f t="shared" si="1"/>
        <v>0.07453416149068323</v>
      </c>
    </row>
    <row r="47" spans="1:20" s="4" customFormat="1" ht="12.75">
      <c r="A47" s="25" t="s">
        <v>49</v>
      </c>
      <c r="B47" s="13">
        <v>21</v>
      </c>
      <c r="C47" s="13">
        <v>86</v>
      </c>
      <c r="D47" s="13">
        <v>632</v>
      </c>
      <c r="E47" s="13">
        <v>2112</v>
      </c>
      <c r="F47" s="13">
        <v>6</v>
      </c>
      <c r="G47" s="13">
        <v>1</v>
      </c>
      <c r="H47" s="13">
        <v>8236</v>
      </c>
      <c r="I47" s="13">
        <f>SUM(B47:H47)</f>
        <v>11094</v>
      </c>
      <c r="J47" s="13">
        <v>12</v>
      </c>
      <c r="K47" s="13">
        <v>1</v>
      </c>
      <c r="L47" s="13">
        <v>1</v>
      </c>
      <c r="M47" s="13">
        <v>64</v>
      </c>
      <c r="N47" s="13">
        <v>662</v>
      </c>
      <c r="O47" s="13">
        <v>2148</v>
      </c>
      <c r="P47" s="13">
        <v>6</v>
      </c>
      <c r="Q47" s="13">
        <v>1</v>
      </c>
      <c r="R47" s="13">
        <v>6897</v>
      </c>
      <c r="S47" s="13">
        <f t="shared" si="0"/>
        <v>9792</v>
      </c>
      <c r="T47" s="22">
        <f t="shared" si="1"/>
        <v>0.1329656862745098</v>
      </c>
    </row>
    <row r="48" spans="9:18" ht="12.75">
      <c r="I48" s="15"/>
      <c r="Q48" s="4"/>
      <c r="R48" s="4"/>
    </row>
    <row r="49" spans="10:18" ht="12.75">
      <c r="J49" s="4"/>
      <c r="K49" s="4"/>
      <c r="L49" s="4"/>
      <c r="M49" s="4"/>
      <c r="N49" s="4"/>
      <c r="O49" s="4"/>
      <c r="Q49" s="1"/>
      <c r="R49" s="1"/>
    </row>
    <row r="50" spans="10:18" ht="11.25">
      <c r="J50" s="3"/>
      <c r="K50" s="3"/>
      <c r="L50" s="3"/>
      <c r="M50" s="3"/>
      <c r="N50" s="3"/>
      <c r="O50" s="3"/>
      <c r="Q50" s="1"/>
      <c r="R50" s="1"/>
    </row>
    <row r="51" spans="10:18" ht="11.25">
      <c r="J51" s="3"/>
      <c r="K51" s="3"/>
      <c r="L51" s="3"/>
      <c r="M51" s="3"/>
      <c r="N51" s="3"/>
      <c r="O51" s="3"/>
      <c r="Q51" s="1"/>
      <c r="R51" s="1"/>
    </row>
  </sheetData>
  <sheetProtection/>
  <mergeCells count="7">
    <mergeCell ref="A1:T1"/>
    <mergeCell ref="T3:T4"/>
    <mergeCell ref="S3:S4"/>
    <mergeCell ref="I3:I4"/>
    <mergeCell ref="A3:A4"/>
    <mergeCell ref="J3:R3"/>
    <mergeCell ref="B3:H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77.28125" style="0" customWidth="1"/>
    <col min="2" max="3" width="30.421875" style="0" bestFit="1" customWidth="1"/>
    <col min="4" max="4" width="9.7109375" style="0" customWidth="1"/>
  </cols>
  <sheetData>
    <row r="1" spans="1:4" ht="12.75">
      <c r="A1" s="26" t="s">
        <v>78</v>
      </c>
      <c r="B1" s="26"/>
      <c r="C1" s="26"/>
      <c r="D1" s="26"/>
    </row>
    <row r="2" spans="1:4" ht="12.75">
      <c r="A2" s="31"/>
      <c r="B2" s="31"/>
      <c r="C2" s="31"/>
      <c r="D2" s="31"/>
    </row>
    <row r="3" spans="1:4" ht="25.5" customHeight="1">
      <c r="A3" s="17" t="s">
        <v>70</v>
      </c>
      <c r="B3" s="17" t="s">
        <v>79</v>
      </c>
      <c r="C3" s="17" t="s">
        <v>73</v>
      </c>
      <c r="D3" s="17" t="s">
        <v>71</v>
      </c>
    </row>
    <row r="4" spans="1:4" ht="12.75">
      <c r="A4" s="18" t="s">
        <v>50</v>
      </c>
      <c r="B4" s="10">
        <v>491</v>
      </c>
      <c r="C4" s="10">
        <v>524</v>
      </c>
      <c r="D4" s="19">
        <f aca="true" t="shared" si="0" ref="D4:D23">(B4-C4)/C4</f>
        <v>-0.06297709923664122</v>
      </c>
    </row>
    <row r="5" spans="1:4" ht="12.75">
      <c r="A5" s="18" t="s">
        <v>51</v>
      </c>
      <c r="B5" s="7">
        <v>209</v>
      </c>
      <c r="C5" s="7">
        <v>277</v>
      </c>
      <c r="D5" s="19">
        <f t="shared" si="0"/>
        <v>-0.24548736462093862</v>
      </c>
    </row>
    <row r="6" spans="1:4" ht="13.5" customHeight="1">
      <c r="A6" s="18" t="s">
        <v>52</v>
      </c>
      <c r="B6" s="7">
        <v>1069</v>
      </c>
      <c r="C6" s="7">
        <v>878</v>
      </c>
      <c r="D6" s="19">
        <f t="shared" si="0"/>
        <v>0.21753986332574032</v>
      </c>
    </row>
    <row r="7" spans="1:4" ht="13.5" customHeight="1">
      <c r="A7" s="18" t="s">
        <v>53</v>
      </c>
      <c r="B7" s="7">
        <v>2</v>
      </c>
      <c r="C7" s="7">
        <v>1</v>
      </c>
      <c r="D7" s="19">
        <f t="shared" si="0"/>
        <v>1</v>
      </c>
    </row>
    <row r="8" spans="1:4" ht="12.75">
      <c r="A8" s="18" t="s">
        <v>54</v>
      </c>
      <c r="B8" s="7">
        <v>497</v>
      </c>
      <c r="C8" s="7">
        <v>316</v>
      </c>
      <c r="D8" s="19">
        <f t="shared" si="0"/>
        <v>0.5727848101265823</v>
      </c>
    </row>
    <row r="9" spans="1:4" ht="12.75">
      <c r="A9" s="18" t="s">
        <v>55</v>
      </c>
      <c r="B9" s="7">
        <v>513</v>
      </c>
      <c r="C9" s="7">
        <v>729</v>
      </c>
      <c r="D9" s="19">
        <f t="shared" si="0"/>
        <v>-0.2962962962962963</v>
      </c>
    </row>
    <row r="10" spans="1:4" ht="12.75">
      <c r="A10" s="18" t="s">
        <v>56</v>
      </c>
      <c r="B10" s="7">
        <v>2565</v>
      </c>
      <c r="C10" s="7">
        <v>2209</v>
      </c>
      <c r="D10" s="19">
        <f t="shared" si="0"/>
        <v>0.16115889542779538</v>
      </c>
    </row>
    <row r="11" spans="1:5" ht="12.75">
      <c r="A11" s="18" t="s">
        <v>57</v>
      </c>
      <c r="B11" s="7">
        <v>1410</v>
      </c>
      <c r="C11" s="7">
        <v>1234</v>
      </c>
      <c r="D11" s="19">
        <f t="shared" si="0"/>
        <v>0.1426256077795786</v>
      </c>
      <c r="E11" s="14"/>
    </row>
    <row r="12" spans="1:4" ht="12.75">
      <c r="A12" s="18" t="s">
        <v>58</v>
      </c>
      <c r="B12" s="7">
        <v>44</v>
      </c>
      <c r="C12" s="7">
        <v>28</v>
      </c>
      <c r="D12" s="19">
        <f t="shared" si="0"/>
        <v>0.5714285714285714</v>
      </c>
    </row>
    <row r="13" spans="1:4" ht="12.75">
      <c r="A13" s="18" t="s">
        <v>59</v>
      </c>
      <c r="B13" s="7">
        <v>460</v>
      </c>
      <c r="C13" s="7">
        <v>476</v>
      </c>
      <c r="D13" s="19">
        <f t="shared" si="0"/>
        <v>-0.03361344537815126</v>
      </c>
    </row>
    <row r="14" spans="1:4" ht="12.75">
      <c r="A14" s="18" t="s">
        <v>60</v>
      </c>
      <c r="B14" s="7">
        <v>7</v>
      </c>
      <c r="C14" s="7">
        <v>6</v>
      </c>
      <c r="D14" s="19">
        <f t="shared" si="0"/>
        <v>0.16666666666666666</v>
      </c>
    </row>
    <row r="15" spans="1:4" ht="12.75">
      <c r="A15" s="18" t="s">
        <v>61</v>
      </c>
      <c r="B15" s="7">
        <v>594</v>
      </c>
      <c r="C15" s="7">
        <v>639</v>
      </c>
      <c r="D15" s="19">
        <f t="shared" si="0"/>
        <v>-0.07042253521126761</v>
      </c>
    </row>
    <row r="16" spans="1:4" ht="12.75">
      <c r="A16" s="18" t="s">
        <v>62</v>
      </c>
      <c r="B16" s="7">
        <v>780</v>
      </c>
      <c r="C16" s="7">
        <v>616</v>
      </c>
      <c r="D16" s="19">
        <f t="shared" si="0"/>
        <v>0.2662337662337662</v>
      </c>
    </row>
    <row r="17" spans="1:4" ht="12.75">
      <c r="A17" s="18" t="s">
        <v>63</v>
      </c>
      <c r="B17" s="7">
        <v>147</v>
      </c>
      <c r="C17" s="7">
        <v>81</v>
      </c>
      <c r="D17" s="19">
        <f t="shared" si="0"/>
        <v>0.8148148148148148</v>
      </c>
    </row>
    <row r="18" spans="1:4" ht="12.75">
      <c r="A18" s="18" t="s">
        <v>64</v>
      </c>
      <c r="B18" s="7">
        <v>18</v>
      </c>
      <c r="C18" s="7">
        <v>3</v>
      </c>
      <c r="D18" s="19">
        <f t="shared" si="0"/>
        <v>5</v>
      </c>
    </row>
    <row r="19" spans="1:4" ht="12.75">
      <c r="A19" s="18" t="s">
        <v>65</v>
      </c>
      <c r="B19" s="7">
        <v>323</v>
      </c>
      <c r="C19" s="7">
        <v>262</v>
      </c>
      <c r="D19" s="19">
        <f t="shared" si="0"/>
        <v>0.23282442748091603</v>
      </c>
    </row>
    <row r="20" spans="1:4" ht="12.75">
      <c r="A20" s="18" t="s">
        <v>66</v>
      </c>
      <c r="B20" s="7">
        <v>1376</v>
      </c>
      <c r="C20" s="7">
        <v>1058</v>
      </c>
      <c r="D20" s="19">
        <f t="shared" si="0"/>
        <v>0.3005671077504726</v>
      </c>
    </row>
    <row r="21" spans="1:4" ht="12.75">
      <c r="A21" s="18" t="s">
        <v>67</v>
      </c>
      <c r="B21" s="7">
        <v>278</v>
      </c>
      <c r="C21" s="7">
        <v>205</v>
      </c>
      <c r="D21" s="19">
        <f t="shared" si="0"/>
        <v>0.35609756097560974</v>
      </c>
    </row>
    <row r="22" spans="1:4" ht="12.75">
      <c r="A22" s="18" t="s">
        <v>68</v>
      </c>
      <c r="B22" s="7">
        <v>311</v>
      </c>
      <c r="C22" s="7">
        <v>250</v>
      </c>
      <c r="D22" s="19">
        <f t="shared" si="0"/>
        <v>0.244</v>
      </c>
    </row>
    <row r="23" spans="1:4" s="4" customFormat="1" ht="12.75">
      <c r="A23" s="20" t="s">
        <v>49</v>
      </c>
      <c r="B23" s="16">
        <v>11094</v>
      </c>
      <c r="C23" s="16">
        <v>9792</v>
      </c>
      <c r="D23" s="19">
        <f t="shared" si="0"/>
        <v>0.1329656862745098</v>
      </c>
    </row>
    <row r="24" ht="12.75">
      <c r="B24" s="14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2015-12-18T08:34:33Z</cp:lastPrinted>
  <dcterms:created xsi:type="dcterms:W3CDTF">2012-03-26T08:58:35Z</dcterms:created>
  <dcterms:modified xsi:type="dcterms:W3CDTF">2021-02-22T10:03:22Z</dcterms:modified>
  <cp:category/>
  <cp:version/>
  <cp:contentType/>
  <cp:contentStatus/>
</cp:coreProperties>
</file>